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05" windowWidth="20955" windowHeight="9975"/>
  </bookViews>
  <sheets>
    <sheet name="Serious crime per category" sheetId="1" r:id="rId1"/>
  </sheets>
  <externalReferences>
    <externalReference r:id="rId2"/>
  </externalReferences>
  <definedNames>
    <definedName name="dBase">[1]Settings!$A$7:$G$18</definedName>
  </definedNames>
  <calcPr calcId="125725"/>
</workbook>
</file>

<file path=xl/calcChain.xml><?xml version="1.0" encoding="utf-8"?>
<calcChain xmlns="http://schemas.openxmlformats.org/spreadsheetml/2006/main">
  <c r="AA14" i="1"/>
  <c r="Z14"/>
  <c r="AB14" s="1"/>
  <c r="X14"/>
  <c r="W14"/>
  <c r="Y14" s="1"/>
  <c r="U14"/>
  <c r="T14"/>
  <c r="V14" s="1"/>
  <c r="R14"/>
  <c r="Q14"/>
  <c r="S14" s="1"/>
  <c r="O14"/>
  <c r="N14"/>
  <c r="P14" s="1"/>
  <c r="L14"/>
  <c r="K14"/>
  <c r="M14" s="1"/>
  <c r="F14"/>
  <c r="E14"/>
  <c r="G14" s="1"/>
  <c r="C14"/>
  <c r="B14"/>
  <c r="D14" s="1"/>
  <c r="AB13"/>
  <c r="Y13"/>
  <c r="V13"/>
  <c r="S13"/>
  <c r="P13"/>
  <c r="M13"/>
  <c r="G13"/>
  <c r="D13"/>
  <c r="AB12"/>
  <c r="Y12"/>
  <c r="V12"/>
  <c r="S12"/>
  <c r="P12"/>
  <c r="M12"/>
  <c r="G12"/>
  <c r="D12"/>
  <c r="AB11"/>
  <c r="Y11"/>
  <c r="V11"/>
  <c r="S11"/>
  <c r="P11"/>
  <c r="M11"/>
  <c r="G11"/>
  <c r="D11"/>
  <c r="AB10"/>
  <c r="Y10"/>
  <c r="V10"/>
  <c r="S10"/>
  <c r="P10"/>
  <c r="M10"/>
  <c r="G10"/>
  <c r="D10"/>
  <c r="AB9"/>
  <c r="Y9"/>
  <c r="V9"/>
  <c r="S9"/>
  <c r="P9"/>
  <c r="M9"/>
  <c r="G9"/>
  <c r="D9"/>
  <c r="AB8"/>
  <c r="Y8"/>
  <c r="V8"/>
  <c r="S8"/>
  <c r="P8"/>
  <c r="M8"/>
  <c r="G8"/>
  <c r="D8"/>
  <c r="AB7"/>
  <c r="Y7"/>
  <c r="V7"/>
  <c r="S7"/>
  <c r="P7"/>
  <c r="M7"/>
  <c r="G7"/>
  <c r="D7"/>
  <c r="AB6"/>
  <c r="Y6"/>
  <c r="V6"/>
  <c r="S6"/>
  <c r="P6"/>
  <c r="M6"/>
  <c r="G6"/>
  <c r="D6"/>
  <c r="AB5"/>
  <c r="Y5"/>
  <c r="V5"/>
  <c r="S5"/>
  <c r="P5"/>
  <c r="M5"/>
  <c r="G5"/>
  <c r="D5"/>
  <c r="AB4"/>
  <c r="Y4"/>
  <c r="V4"/>
  <c r="S4"/>
  <c r="P4"/>
  <c r="M4"/>
  <c r="G4"/>
  <c r="D4"/>
</calcChain>
</file>

<file path=xl/sharedStrings.xml><?xml version="1.0" encoding="utf-8"?>
<sst xmlns="http://schemas.openxmlformats.org/spreadsheetml/2006/main" count="45" uniqueCount="23">
  <si>
    <t>Serious offences per Category</t>
  </si>
  <si>
    <t>Offences</t>
  </si>
  <si>
    <t>Rep.</t>
  </si>
  <si>
    <t>Det.</t>
  </si>
  <si>
    <t>%</t>
  </si>
  <si>
    <t>R</t>
  </si>
  <si>
    <t>D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</si>
  <si>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</si>
  <si>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</si>
  <si>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</si>
  <si>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</si>
  <si>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</si>
  <si>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</si>
  <si>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</si>
  <si>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</si>
  <si>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</si>
  <si>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</si>
  <si>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</si>
  <si>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Source: Analysis and Statistics Office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</si>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</sst>
</file>

<file path=xl/styles.xml><?xml version="1.0" encoding="utf-8"?>
<styleSheet xmlns="http://schemas.openxmlformats.org/spreadsheetml/2006/main">
  <numFmts count="2">
    <numFmt numFmtId="44" formatCode="_(&quot;€&quot;* #,##0.00_);_(&quot;€&quot;* \(#,##0.00\);_(&quot;€&quot;* &quot;-&quot;??_);_(@_)"/>
    <numFmt numFmtId="164" formatCode="0.0%"/>
  </numFmts>
  <fonts count="16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sz val="8"/>
      <name val="Arial"/>
      <family val="2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10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2" fillId="0" borderId="0" applyFont="0" applyFill="0" applyBorder="0" applyAlignment="0" applyProtection="0"/>
    <xf numFmtId="0" fontId="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2"/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left" vertical="center" wrapText="1"/>
    </xf>
    <xf numFmtId="0" fontId="8" fillId="0" borderId="15" xfId="2" applyFont="1" applyBorder="1" applyAlignment="1" applyProtection="1">
      <alignment horizontal="center" vertical="center"/>
      <protection locked="0"/>
    </xf>
    <xf numFmtId="0" fontId="8" fillId="0" borderId="16" xfId="2" applyFont="1" applyBorder="1" applyAlignment="1" applyProtection="1">
      <alignment horizontal="center" vertical="center"/>
      <protection locked="0"/>
    </xf>
    <xf numFmtId="10" fontId="8" fillId="4" borderId="17" xfId="1" applyNumberFormat="1" applyFont="1" applyFill="1" applyBorder="1" applyAlignment="1" applyProtection="1">
      <alignment horizontal="center" vertical="center"/>
      <protection locked="0"/>
    </xf>
    <xf numFmtId="10" fontId="8" fillId="5" borderId="17" xfId="1" applyNumberFormat="1" applyFont="1" applyFill="1" applyBorder="1" applyAlignment="1" applyProtection="1">
      <alignment horizontal="center" vertical="center"/>
      <protection locked="0"/>
    </xf>
    <xf numFmtId="0" fontId="7" fillId="2" borderId="9" xfId="2" applyFont="1" applyFill="1" applyBorder="1" applyAlignment="1">
      <alignment horizontal="left" vertical="center" wrapText="1"/>
    </xf>
    <xf numFmtId="10" fontId="8" fillId="4" borderId="12" xfId="1" applyNumberFormat="1" applyFont="1" applyFill="1" applyBorder="1" applyAlignment="1" applyProtection="1">
      <alignment horizontal="center" vertical="center"/>
      <protection locked="0"/>
    </xf>
    <xf numFmtId="10" fontId="8" fillId="5" borderId="12" xfId="1" applyNumberFormat="1" applyFont="1" applyFill="1" applyBorder="1" applyAlignment="1" applyProtection="1">
      <alignment horizontal="center" vertical="center"/>
      <protection locked="0"/>
    </xf>
    <xf numFmtId="164" fontId="8" fillId="4" borderId="17" xfId="1" applyNumberFormat="1" applyFont="1" applyFill="1" applyBorder="1" applyAlignment="1" applyProtection="1">
      <alignment horizontal="center" vertical="center"/>
      <protection locked="0"/>
    </xf>
    <xf numFmtId="164" fontId="8" fillId="5" borderId="17" xfId="1" applyNumberFormat="1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>
      <alignment horizontal="left" vertical="center" wrapText="1"/>
    </xf>
    <xf numFmtId="0" fontId="8" fillId="0" borderId="19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10" fontId="8" fillId="4" borderId="21" xfId="1" applyNumberFormat="1" applyFont="1" applyFill="1" applyBorder="1" applyAlignment="1" applyProtection="1">
      <alignment horizontal="center" vertical="center"/>
      <protection locked="0"/>
    </xf>
    <xf numFmtId="10" fontId="8" fillId="5" borderId="21" xfId="1" applyNumberFormat="1" applyFont="1" applyFill="1" applyBorder="1" applyAlignment="1" applyProtection="1">
      <alignment horizontal="center" vertical="center"/>
      <protection locked="0"/>
    </xf>
    <xf numFmtId="0" fontId="9" fillId="4" borderId="22" xfId="2" applyFont="1" applyFill="1" applyBorder="1" applyAlignment="1">
      <alignment horizontal="right" vertical="center"/>
    </xf>
    <xf numFmtId="0" fontId="9" fillId="4" borderId="23" xfId="2" applyFont="1" applyFill="1" applyBorder="1" applyAlignment="1" applyProtection="1">
      <alignment horizontal="center" vertical="center"/>
      <protection locked="0"/>
    </xf>
    <xf numFmtId="0" fontId="9" fillId="4" borderId="24" xfId="2" applyFont="1" applyFill="1" applyBorder="1" applyAlignment="1" applyProtection="1">
      <alignment horizontal="center" vertical="center"/>
      <protection locked="0"/>
    </xf>
    <xf numFmtId="10" fontId="9" fillId="4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7" fillId="0" borderId="0" xfId="0" applyFont="1"/>
    <xf numFmtId="0" fontId="11" fillId="0" borderId="0" xfId="0" applyFont="1" applyBorder="1" applyAlignment="1">
      <alignment horizontal="left" vertical="top" wrapText="1"/>
    </xf>
  </cellXfs>
  <cellStyles count="19">
    <cellStyle name="Currency 2" xfId="3"/>
    <cellStyle name="Currency 2 2" xfId="4"/>
    <cellStyle name="Hyperlink 2" xfId="5"/>
    <cellStyle name="Normal" xfId="0" builtinId="0"/>
    <cellStyle name="Normal 2" xfId="6"/>
    <cellStyle name="Normal 3" xfId="7"/>
    <cellStyle name="Normal 3 2" xfId="8"/>
    <cellStyle name="Normal 4" xfId="9"/>
    <cellStyle name="Normal 5" xfId="10"/>
    <cellStyle name="Normal 5 2" xfId="11"/>
    <cellStyle name="Normal 6" xfId="12"/>
    <cellStyle name="Normal 7" xfId="13"/>
    <cellStyle name="Normal 7 2" xfId="14"/>
    <cellStyle name="Normal 8" xfId="15"/>
    <cellStyle name="Normal_Serious and Minor crime final2007" xfId="2"/>
    <cellStyle name="Percent" xfId="1" builtinId="5"/>
    <cellStyle name="Percent 2" xfId="16"/>
    <cellStyle name="Percent 2 2" xfId="17"/>
    <cellStyle name="Percent 3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B20"/>
  <sheetViews>
    <sheetView tabSelected="1" topLeftCell="A9" zoomScaleNormal="100" workbookViewId="0">
      <selection activeCell="Z14" sqref="Z14"/>
    </sheetView>
  </sheetViews>
  <sheetFormatPr defaultRowHeight="12.75"/>
  <cols>
    <col min="1" max="1" width="23.85546875" style="2" customWidth="1"/>
    <col min="2" max="19" width="7.28515625" style="2" hidden="1" customWidth="1"/>
    <col min="20" max="28" width="7.28515625" style="2" customWidth="1"/>
    <col min="29" max="16384" width="9.140625" style="2"/>
  </cols>
  <sheetData>
    <row r="1" spans="1:28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 customHeight="1">
      <c r="A2" s="3" t="s">
        <v>1</v>
      </c>
      <c r="B2" s="4">
        <v>2007</v>
      </c>
      <c r="C2" s="5"/>
      <c r="D2" s="6"/>
      <c r="E2" s="7">
        <v>2008</v>
      </c>
      <c r="F2" s="8"/>
      <c r="G2" s="9"/>
      <c r="H2" s="7">
        <v>2009</v>
      </c>
      <c r="I2" s="8"/>
      <c r="J2" s="9"/>
      <c r="K2" s="7">
        <v>2010</v>
      </c>
      <c r="L2" s="8"/>
      <c r="M2" s="9"/>
      <c r="N2" s="7">
        <v>2011</v>
      </c>
      <c r="O2" s="8"/>
      <c r="P2" s="9"/>
      <c r="Q2" s="7">
        <v>2012</v>
      </c>
      <c r="R2" s="8"/>
      <c r="S2" s="9"/>
      <c r="T2" s="7">
        <v>2013</v>
      </c>
      <c r="U2" s="8"/>
      <c r="V2" s="9"/>
      <c r="W2" s="7">
        <v>2014</v>
      </c>
      <c r="X2" s="8"/>
      <c r="Y2" s="9"/>
      <c r="Z2" s="7">
        <v>2015</v>
      </c>
      <c r="AA2" s="8"/>
      <c r="AB2" s="9"/>
    </row>
    <row r="3" spans="1:28" ht="22.5" customHeight="1">
      <c r="A3" s="10"/>
      <c r="B3" s="11" t="s">
        <v>2</v>
      </c>
      <c r="C3" s="12" t="s">
        <v>3</v>
      </c>
      <c r="D3" s="13" t="s">
        <v>4</v>
      </c>
      <c r="E3" s="14" t="s">
        <v>2</v>
      </c>
      <c r="F3" s="12" t="s">
        <v>3</v>
      </c>
      <c r="G3" s="13" t="s">
        <v>4</v>
      </c>
      <c r="H3" s="14" t="s">
        <v>2</v>
      </c>
      <c r="I3" s="12" t="s">
        <v>3</v>
      </c>
      <c r="J3" s="13" t="s">
        <v>4</v>
      </c>
      <c r="K3" s="14" t="s">
        <v>2</v>
      </c>
      <c r="L3" s="12" t="s">
        <v>3</v>
      </c>
      <c r="M3" s="13" t="s">
        <v>4</v>
      </c>
      <c r="N3" s="15" t="s">
        <v>5</v>
      </c>
      <c r="O3" s="16" t="s">
        <v>6</v>
      </c>
      <c r="P3" s="17" t="s">
        <v>4</v>
      </c>
      <c r="Q3" s="14" t="s">
        <v>5</v>
      </c>
      <c r="R3" s="12" t="s">
        <v>6</v>
      </c>
      <c r="S3" s="17" t="s">
        <v>4</v>
      </c>
      <c r="T3" s="14" t="s">
        <v>5</v>
      </c>
      <c r="U3" s="12" t="s">
        <v>6</v>
      </c>
      <c r="V3" s="17" t="s">
        <v>4</v>
      </c>
      <c r="W3" s="14" t="s">
        <v>5</v>
      </c>
      <c r="X3" s="12" t="s">
        <v>6</v>
      </c>
      <c r="Y3" s="17" t="s">
        <v>4</v>
      </c>
      <c r="Z3" s="14" t="s">
        <v>5</v>
      </c>
      <c r="AA3" s="12" t="s">
        <v>6</v>
      </c>
      <c r="AB3" s="17" t="s">
        <v>4</v>
      </c>
    </row>
    <row r="4" spans="1:28" ht="37.5" customHeight="1">
      <c r="A4" s="18" t="s">
        <v>7</v>
      </c>
      <c r="B4" s="19">
        <v>11</v>
      </c>
      <c r="C4" s="20">
        <v>7</v>
      </c>
      <c r="D4" s="21">
        <f t="shared" ref="D4:D14" si="0">IF(B4=0,0,C4/B4)</f>
        <v>0.63636363636363635</v>
      </c>
      <c r="E4" s="19">
        <v>19</v>
      </c>
      <c r="F4" s="20">
        <v>15</v>
      </c>
      <c r="G4" s="21">
        <f t="shared" ref="G4:G14" si="1">IF(E4=0,0,F4/E4)</f>
        <v>0.78947368421052633</v>
      </c>
      <c r="H4" s="19">
        <v>27</v>
      </c>
      <c r="I4" s="20">
        <v>19</v>
      </c>
      <c r="J4" s="21">
        <v>0.70370370370370372</v>
      </c>
      <c r="K4" s="19">
        <v>26</v>
      </c>
      <c r="L4" s="20">
        <v>21</v>
      </c>
      <c r="M4" s="21">
        <f t="shared" ref="M4:M14" si="2">IF(K4=0,0,L4/K4)</f>
        <v>0.80769230769230771</v>
      </c>
      <c r="N4" s="19">
        <v>24</v>
      </c>
      <c r="O4" s="20">
        <v>20</v>
      </c>
      <c r="P4" s="22">
        <f t="shared" ref="P4:P14" si="3">IF(N4=0,0,O4/N4)</f>
        <v>0.83333333333333337</v>
      </c>
      <c r="Q4" s="19">
        <v>18</v>
      </c>
      <c r="R4" s="20">
        <v>16</v>
      </c>
      <c r="S4" s="22">
        <f t="shared" ref="S4:S14" si="4">IF(Q4=0,0,R4/Q4)</f>
        <v>0.88888888888888884</v>
      </c>
      <c r="T4" s="19">
        <v>23</v>
      </c>
      <c r="U4" s="20">
        <v>15</v>
      </c>
      <c r="V4" s="22">
        <f t="shared" ref="V4:V14" si="5">IF(T4=0,0,U4/T4)</f>
        <v>0.65217391304347827</v>
      </c>
      <c r="W4" s="19">
        <v>16</v>
      </c>
      <c r="X4" s="20">
        <v>13</v>
      </c>
      <c r="Y4" s="22">
        <f t="shared" ref="Y4:Y14" si="6">IF(W4=0,0,X4/W4)</f>
        <v>0.8125</v>
      </c>
      <c r="Z4" s="19">
        <v>16</v>
      </c>
      <c r="AA4" s="20">
        <v>12</v>
      </c>
      <c r="AB4" s="22">
        <f t="shared" ref="AB4:AB14" si="7">IF(Z4=0,0,AA4/Z4)</f>
        <v>0.75</v>
      </c>
    </row>
    <row r="5" spans="1:28" ht="42.75" customHeight="1">
      <c r="A5" s="23" t="s">
        <v>8</v>
      </c>
      <c r="B5" s="19">
        <v>20</v>
      </c>
      <c r="C5" s="20">
        <v>20</v>
      </c>
      <c r="D5" s="24">
        <f t="shared" si="0"/>
        <v>1</v>
      </c>
      <c r="E5" s="19">
        <v>31</v>
      </c>
      <c r="F5" s="20">
        <v>31</v>
      </c>
      <c r="G5" s="24">
        <f t="shared" si="1"/>
        <v>1</v>
      </c>
      <c r="H5" s="19">
        <v>48</v>
      </c>
      <c r="I5" s="20">
        <v>47</v>
      </c>
      <c r="J5" s="24">
        <v>0.97916666666666663</v>
      </c>
      <c r="K5" s="19">
        <v>34</v>
      </c>
      <c r="L5" s="20">
        <v>33</v>
      </c>
      <c r="M5" s="24">
        <f t="shared" si="2"/>
        <v>0.97058823529411764</v>
      </c>
      <c r="N5" s="19">
        <v>33</v>
      </c>
      <c r="O5" s="20">
        <v>31</v>
      </c>
      <c r="P5" s="25">
        <f t="shared" si="3"/>
        <v>0.93939393939393945</v>
      </c>
      <c r="Q5" s="19">
        <v>30</v>
      </c>
      <c r="R5" s="20">
        <v>28</v>
      </c>
      <c r="S5" s="25">
        <f t="shared" si="4"/>
        <v>0.93333333333333335</v>
      </c>
      <c r="T5" s="19">
        <v>44</v>
      </c>
      <c r="U5" s="20">
        <v>44</v>
      </c>
      <c r="V5" s="25">
        <f t="shared" si="5"/>
        <v>1</v>
      </c>
      <c r="W5" s="19">
        <v>59</v>
      </c>
      <c r="X5" s="20">
        <v>57</v>
      </c>
      <c r="Y5" s="25">
        <f t="shared" si="6"/>
        <v>0.96610169491525422</v>
      </c>
      <c r="Z5" s="19">
        <v>75</v>
      </c>
      <c r="AA5" s="20">
        <v>69</v>
      </c>
      <c r="AB5" s="25">
        <f t="shared" si="7"/>
        <v>0.92</v>
      </c>
    </row>
    <row r="6" spans="1:28" ht="37.5" customHeight="1">
      <c r="A6" s="23" t="s">
        <v>9</v>
      </c>
      <c r="B6" s="19">
        <v>84</v>
      </c>
      <c r="C6" s="20">
        <v>75</v>
      </c>
      <c r="D6" s="26">
        <f t="shared" si="0"/>
        <v>0.8928571428571429</v>
      </c>
      <c r="E6" s="19">
        <v>90</v>
      </c>
      <c r="F6" s="20">
        <v>83</v>
      </c>
      <c r="G6" s="26">
        <f t="shared" si="1"/>
        <v>0.92222222222222228</v>
      </c>
      <c r="H6" s="19">
        <v>108</v>
      </c>
      <c r="I6" s="20">
        <v>96</v>
      </c>
      <c r="J6" s="26">
        <v>0.88888888888888884</v>
      </c>
      <c r="K6" s="19">
        <v>88</v>
      </c>
      <c r="L6" s="20">
        <v>78</v>
      </c>
      <c r="M6" s="26">
        <f t="shared" si="2"/>
        <v>0.88636363636363635</v>
      </c>
      <c r="N6" s="19">
        <v>85</v>
      </c>
      <c r="O6" s="20">
        <v>75</v>
      </c>
      <c r="P6" s="27">
        <f t="shared" si="3"/>
        <v>0.88235294117647056</v>
      </c>
      <c r="Q6" s="19">
        <v>80</v>
      </c>
      <c r="R6" s="20">
        <v>73</v>
      </c>
      <c r="S6" s="27">
        <f t="shared" si="4"/>
        <v>0.91249999999999998</v>
      </c>
      <c r="T6" s="19">
        <v>49</v>
      </c>
      <c r="U6" s="20">
        <v>46</v>
      </c>
      <c r="V6" s="27">
        <f t="shared" si="5"/>
        <v>0.93877551020408168</v>
      </c>
      <c r="W6" s="19">
        <v>53</v>
      </c>
      <c r="X6" s="20">
        <v>48</v>
      </c>
      <c r="Y6" s="27">
        <f t="shared" si="6"/>
        <v>0.90566037735849059</v>
      </c>
      <c r="Z6" s="19">
        <v>32</v>
      </c>
      <c r="AA6" s="20">
        <v>29</v>
      </c>
      <c r="AB6" s="27">
        <f t="shared" si="7"/>
        <v>0.90625</v>
      </c>
    </row>
    <row r="7" spans="1:28" ht="37.5" customHeight="1">
      <c r="A7" s="23" t="s">
        <v>10</v>
      </c>
      <c r="B7" s="19">
        <v>175</v>
      </c>
      <c r="C7" s="20">
        <v>146</v>
      </c>
      <c r="D7" s="24">
        <f t="shared" si="0"/>
        <v>0.8342857142857143</v>
      </c>
      <c r="E7" s="19">
        <v>205</v>
      </c>
      <c r="F7" s="20">
        <v>174</v>
      </c>
      <c r="G7" s="24">
        <f t="shared" si="1"/>
        <v>0.84878048780487803</v>
      </c>
      <c r="H7" s="19">
        <v>275</v>
      </c>
      <c r="I7" s="20">
        <v>233</v>
      </c>
      <c r="J7" s="24">
        <v>0.84727272727272729</v>
      </c>
      <c r="K7" s="19">
        <v>220</v>
      </c>
      <c r="L7" s="20">
        <v>183</v>
      </c>
      <c r="M7" s="24">
        <f t="shared" si="2"/>
        <v>0.83181818181818179</v>
      </c>
      <c r="N7" s="19">
        <v>204</v>
      </c>
      <c r="O7" s="20">
        <v>176</v>
      </c>
      <c r="P7" s="25">
        <f t="shared" si="3"/>
        <v>0.86274509803921573</v>
      </c>
      <c r="Q7" s="19">
        <v>210</v>
      </c>
      <c r="R7" s="20">
        <v>180</v>
      </c>
      <c r="S7" s="25">
        <f t="shared" si="4"/>
        <v>0.8571428571428571</v>
      </c>
      <c r="T7" s="19">
        <v>178</v>
      </c>
      <c r="U7" s="20">
        <v>155</v>
      </c>
      <c r="V7" s="25">
        <f t="shared" si="5"/>
        <v>0.8707865168539326</v>
      </c>
      <c r="W7" s="19">
        <v>182</v>
      </c>
      <c r="X7" s="20">
        <v>161</v>
      </c>
      <c r="Y7" s="25">
        <f t="shared" si="6"/>
        <v>0.88461538461538458</v>
      </c>
      <c r="Z7" s="19">
        <v>202</v>
      </c>
      <c r="AA7" s="20">
        <v>175</v>
      </c>
      <c r="AB7" s="25">
        <f t="shared" si="7"/>
        <v>0.86633663366336633</v>
      </c>
    </row>
    <row r="8" spans="1:28" ht="37.5" customHeight="1">
      <c r="A8" s="23" t="s">
        <v>11</v>
      </c>
      <c r="B8" s="19">
        <v>4601</v>
      </c>
      <c r="C8" s="20">
        <v>1623</v>
      </c>
      <c r="D8" s="24">
        <f t="shared" si="0"/>
        <v>0.35274940230384699</v>
      </c>
      <c r="E8" s="19">
        <v>4278</v>
      </c>
      <c r="F8" s="20">
        <v>1843</v>
      </c>
      <c r="G8" s="24">
        <f t="shared" si="1"/>
        <v>0.43080878915381021</v>
      </c>
      <c r="H8" s="19">
        <v>4145</v>
      </c>
      <c r="I8" s="20">
        <v>1604</v>
      </c>
      <c r="J8" s="24">
        <v>0.38697225572979493</v>
      </c>
      <c r="K8" s="19">
        <v>5349</v>
      </c>
      <c r="L8" s="20">
        <v>2052</v>
      </c>
      <c r="M8" s="24">
        <f t="shared" si="2"/>
        <v>0.38362310712282671</v>
      </c>
      <c r="N8" s="19">
        <v>5457</v>
      </c>
      <c r="O8" s="20">
        <v>1841</v>
      </c>
      <c r="P8" s="25">
        <f t="shared" si="3"/>
        <v>0.33736485248304932</v>
      </c>
      <c r="Q8" s="19">
        <v>4987</v>
      </c>
      <c r="R8" s="20">
        <v>1845</v>
      </c>
      <c r="S8" s="25">
        <f t="shared" si="4"/>
        <v>0.36996190094245035</v>
      </c>
      <c r="T8" s="19">
        <v>4369</v>
      </c>
      <c r="U8" s="20">
        <v>1857</v>
      </c>
      <c r="V8" s="25">
        <f t="shared" si="5"/>
        <v>0.42504005493247882</v>
      </c>
      <c r="W8" s="19">
        <v>3647</v>
      </c>
      <c r="X8" s="20">
        <v>1262</v>
      </c>
      <c r="Y8" s="25">
        <f t="shared" si="6"/>
        <v>0.34603783931998905</v>
      </c>
      <c r="Z8" s="19">
        <v>3172</v>
      </c>
      <c r="AA8" s="20">
        <v>1264</v>
      </c>
      <c r="AB8" s="25">
        <f t="shared" si="7"/>
        <v>0.39848675914249687</v>
      </c>
    </row>
    <row r="9" spans="1:28" ht="37.5" customHeight="1">
      <c r="A9" s="23" t="s">
        <v>12</v>
      </c>
      <c r="B9" s="19">
        <v>419</v>
      </c>
      <c r="C9" s="20">
        <v>103</v>
      </c>
      <c r="D9" s="24">
        <f t="shared" si="0"/>
        <v>0.24582338902147971</v>
      </c>
      <c r="E9" s="19">
        <v>412</v>
      </c>
      <c r="F9" s="20">
        <v>96</v>
      </c>
      <c r="G9" s="24">
        <f t="shared" si="1"/>
        <v>0.23300970873786409</v>
      </c>
      <c r="H9" s="19">
        <v>432</v>
      </c>
      <c r="I9" s="20">
        <v>83</v>
      </c>
      <c r="J9" s="24">
        <v>0.19212962962962962</v>
      </c>
      <c r="K9" s="19">
        <v>427</v>
      </c>
      <c r="L9" s="20">
        <v>78</v>
      </c>
      <c r="M9" s="24">
        <f t="shared" si="2"/>
        <v>0.18266978922716628</v>
      </c>
      <c r="N9" s="19">
        <v>379</v>
      </c>
      <c r="O9" s="20">
        <v>53</v>
      </c>
      <c r="P9" s="25">
        <f t="shared" si="3"/>
        <v>0.13984168865435356</v>
      </c>
      <c r="Q9" s="19">
        <v>435</v>
      </c>
      <c r="R9" s="20">
        <v>76</v>
      </c>
      <c r="S9" s="25">
        <f t="shared" si="4"/>
        <v>0.17471264367816092</v>
      </c>
      <c r="T9" s="19">
        <v>396</v>
      </c>
      <c r="U9" s="20">
        <v>74</v>
      </c>
      <c r="V9" s="25">
        <f t="shared" si="5"/>
        <v>0.18686868686868688</v>
      </c>
      <c r="W9" s="19">
        <v>395</v>
      </c>
      <c r="X9" s="20">
        <v>70</v>
      </c>
      <c r="Y9" s="25">
        <f t="shared" si="6"/>
        <v>0.17721518987341772</v>
      </c>
      <c r="Z9" s="19">
        <v>336</v>
      </c>
      <c r="AA9" s="20">
        <v>77</v>
      </c>
      <c r="AB9" s="25">
        <f t="shared" si="7"/>
        <v>0.22916666666666666</v>
      </c>
    </row>
    <row r="10" spans="1:28" ht="69" customHeight="1">
      <c r="A10" s="23" t="s">
        <v>13</v>
      </c>
      <c r="B10" s="19">
        <v>1006</v>
      </c>
      <c r="C10" s="20">
        <v>849</v>
      </c>
      <c r="D10" s="24">
        <f t="shared" si="0"/>
        <v>0.8439363817097415</v>
      </c>
      <c r="E10" s="19">
        <v>1098</v>
      </c>
      <c r="F10" s="20">
        <v>977</v>
      </c>
      <c r="G10" s="24">
        <f t="shared" si="1"/>
        <v>0.88979963570127507</v>
      </c>
      <c r="H10" s="19">
        <v>933</v>
      </c>
      <c r="I10" s="20">
        <v>824</v>
      </c>
      <c r="J10" s="24">
        <v>0.88317256162915325</v>
      </c>
      <c r="K10" s="19">
        <v>965</v>
      </c>
      <c r="L10" s="20">
        <v>842</v>
      </c>
      <c r="M10" s="24">
        <f t="shared" si="2"/>
        <v>0.87253886010362691</v>
      </c>
      <c r="N10" s="19">
        <v>830</v>
      </c>
      <c r="O10" s="20">
        <v>706</v>
      </c>
      <c r="P10" s="25">
        <f t="shared" si="3"/>
        <v>0.85060240963855427</v>
      </c>
      <c r="Q10" s="19">
        <v>712</v>
      </c>
      <c r="R10" s="20">
        <v>649</v>
      </c>
      <c r="S10" s="25">
        <f t="shared" si="4"/>
        <v>0.9115168539325843</v>
      </c>
      <c r="T10" s="19">
        <v>558</v>
      </c>
      <c r="U10" s="20">
        <v>536</v>
      </c>
      <c r="V10" s="25">
        <f t="shared" si="5"/>
        <v>0.96057347670250892</v>
      </c>
      <c r="W10" s="19">
        <v>372</v>
      </c>
      <c r="X10" s="20">
        <v>342</v>
      </c>
      <c r="Y10" s="25">
        <f t="shared" si="6"/>
        <v>0.91935483870967738</v>
      </c>
      <c r="Z10" s="19">
        <v>438</v>
      </c>
      <c r="AA10" s="20">
        <v>412</v>
      </c>
      <c r="AB10" s="25">
        <f t="shared" si="7"/>
        <v>0.94063926940639264</v>
      </c>
    </row>
    <row r="11" spans="1:28" ht="37.5" customHeight="1">
      <c r="A11" s="23" t="s">
        <v>14</v>
      </c>
      <c r="B11" s="19">
        <v>104</v>
      </c>
      <c r="C11" s="20">
        <v>89</v>
      </c>
      <c r="D11" s="24">
        <f t="shared" si="0"/>
        <v>0.85576923076923073</v>
      </c>
      <c r="E11" s="19">
        <v>94</v>
      </c>
      <c r="F11" s="20">
        <v>87</v>
      </c>
      <c r="G11" s="24">
        <f t="shared" si="1"/>
        <v>0.92553191489361697</v>
      </c>
      <c r="H11" s="19">
        <v>87</v>
      </c>
      <c r="I11" s="20">
        <v>82</v>
      </c>
      <c r="J11" s="24">
        <v>0.94252873563218387</v>
      </c>
      <c r="K11" s="19">
        <v>131</v>
      </c>
      <c r="L11" s="20">
        <v>117</v>
      </c>
      <c r="M11" s="24">
        <f t="shared" si="2"/>
        <v>0.89312977099236646</v>
      </c>
      <c r="N11" s="19">
        <v>146</v>
      </c>
      <c r="O11" s="20">
        <v>139</v>
      </c>
      <c r="P11" s="25">
        <f t="shared" si="3"/>
        <v>0.95205479452054798</v>
      </c>
      <c r="Q11" s="19">
        <v>98</v>
      </c>
      <c r="R11" s="20">
        <v>81</v>
      </c>
      <c r="S11" s="25">
        <f t="shared" si="4"/>
        <v>0.82653061224489799</v>
      </c>
      <c r="T11" s="19">
        <v>95</v>
      </c>
      <c r="U11" s="20">
        <v>87</v>
      </c>
      <c r="V11" s="25">
        <f t="shared" si="5"/>
        <v>0.91578947368421049</v>
      </c>
      <c r="W11" s="19">
        <v>65</v>
      </c>
      <c r="X11" s="20">
        <v>57</v>
      </c>
      <c r="Y11" s="25">
        <f t="shared" si="6"/>
        <v>0.87692307692307692</v>
      </c>
      <c r="Z11" s="19">
        <v>45</v>
      </c>
      <c r="AA11" s="20">
        <v>38</v>
      </c>
      <c r="AB11" s="25">
        <f t="shared" si="7"/>
        <v>0.84444444444444444</v>
      </c>
    </row>
    <row r="12" spans="1:28" ht="37.5" customHeight="1">
      <c r="A12" s="23" t="s">
        <v>15</v>
      </c>
      <c r="B12" s="19">
        <v>262</v>
      </c>
      <c r="C12" s="20">
        <v>243</v>
      </c>
      <c r="D12" s="24">
        <f t="shared" si="0"/>
        <v>0.9274809160305344</v>
      </c>
      <c r="E12" s="19">
        <v>322</v>
      </c>
      <c r="F12" s="20">
        <v>291</v>
      </c>
      <c r="G12" s="24">
        <f t="shared" si="1"/>
        <v>0.90372670807453415</v>
      </c>
      <c r="H12" s="19">
        <v>333</v>
      </c>
      <c r="I12" s="20">
        <v>288</v>
      </c>
      <c r="J12" s="24">
        <v>0.86486486486486491</v>
      </c>
      <c r="K12" s="19">
        <v>296</v>
      </c>
      <c r="L12" s="20">
        <v>242</v>
      </c>
      <c r="M12" s="24">
        <f t="shared" si="2"/>
        <v>0.81756756756756754</v>
      </c>
      <c r="N12" s="19">
        <v>332</v>
      </c>
      <c r="O12" s="20">
        <v>289</v>
      </c>
      <c r="P12" s="25">
        <f t="shared" si="3"/>
        <v>0.87048192771084343</v>
      </c>
      <c r="Q12" s="19">
        <v>373</v>
      </c>
      <c r="R12" s="20">
        <v>344</v>
      </c>
      <c r="S12" s="25">
        <f t="shared" si="4"/>
        <v>0.92225201072386054</v>
      </c>
      <c r="T12" s="19">
        <v>381</v>
      </c>
      <c r="U12" s="20">
        <v>333</v>
      </c>
      <c r="V12" s="25">
        <f t="shared" si="5"/>
        <v>0.87401574803149606</v>
      </c>
      <c r="W12" s="19">
        <v>906</v>
      </c>
      <c r="X12" s="20">
        <v>875</v>
      </c>
      <c r="Y12" s="25">
        <f t="shared" si="6"/>
        <v>0.9657836644591612</v>
      </c>
      <c r="Z12" s="19">
        <v>652</v>
      </c>
      <c r="AA12" s="20">
        <v>608</v>
      </c>
      <c r="AB12" s="25">
        <f t="shared" si="7"/>
        <v>0.93251533742331283</v>
      </c>
    </row>
    <row r="13" spans="1:28" ht="40.5" customHeight="1" thickBot="1">
      <c r="A13" s="28" t="s">
        <v>16</v>
      </c>
      <c r="B13" s="29">
        <v>875</v>
      </c>
      <c r="C13" s="30">
        <v>852</v>
      </c>
      <c r="D13" s="31">
        <f t="shared" si="0"/>
        <v>0.97371428571428575</v>
      </c>
      <c r="E13" s="29">
        <v>779</v>
      </c>
      <c r="F13" s="30">
        <v>758</v>
      </c>
      <c r="G13" s="31">
        <f t="shared" si="1"/>
        <v>0.97304236200256744</v>
      </c>
      <c r="H13" s="29">
        <v>706</v>
      </c>
      <c r="I13" s="30">
        <v>689</v>
      </c>
      <c r="J13" s="31">
        <v>0.97592067988668552</v>
      </c>
      <c r="K13" s="29">
        <v>851</v>
      </c>
      <c r="L13" s="30">
        <v>817</v>
      </c>
      <c r="M13" s="31">
        <f t="shared" si="2"/>
        <v>0.9600470035252644</v>
      </c>
      <c r="N13" s="29">
        <v>936</v>
      </c>
      <c r="O13" s="30">
        <v>906</v>
      </c>
      <c r="P13" s="32">
        <f t="shared" si="3"/>
        <v>0.96794871794871795</v>
      </c>
      <c r="Q13" s="29">
        <v>1030</v>
      </c>
      <c r="R13" s="30">
        <v>999</v>
      </c>
      <c r="S13" s="32">
        <f t="shared" si="4"/>
        <v>0.96990291262135919</v>
      </c>
      <c r="T13" s="29">
        <v>996</v>
      </c>
      <c r="U13" s="30">
        <v>968</v>
      </c>
      <c r="V13" s="32">
        <f t="shared" si="5"/>
        <v>0.9718875502008032</v>
      </c>
      <c r="W13" s="29">
        <v>1080</v>
      </c>
      <c r="X13" s="30">
        <v>1068</v>
      </c>
      <c r="Y13" s="32">
        <f t="shared" si="6"/>
        <v>0.98888888888888893</v>
      </c>
      <c r="Z13" s="29">
        <v>944</v>
      </c>
      <c r="AA13" s="30">
        <v>917</v>
      </c>
      <c r="AB13" s="32">
        <f t="shared" si="7"/>
        <v>0.97139830508474578</v>
      </c>
    </row>
    <row r="14" spans="1:28" ht="28.5" customHeight="1" thickBot="1">
      <c r="A14" s="33" t="s">
        <v>17</v>
      </c>
      <c r="B14" s="34">
        <f>SUM(B4:B13)</f>
        <v>7557</v>
      </c>
      <c r="C14" s="35">
        <f>SUM(C4:C13)</f>
        <v>4007</v>
      </c>
      <c r="D14" s="36">
        <f t="shared" si="0"/>
        <v>0.530236866481408</v>
      </c>
      <c r="E14" s="34">
        <f>SUM(E4:E13)</f>
        <v>7328</v>
      </c>
      <c r="F14" s="35">
        <f>SUM(F4:F13)</f>
        <v>4355</v>
      </c>
      <c r="G14" s="36">
        <f t="shared" si="1"/>
        <v>0.59429585152838427</v>
      </c>
      <c r="H14" s="34">
        <v>7094</v>
      </c>
      <c r="I14" s="35">
        <v>3965</v>
      </c>
      <c r="J14" s="36">
        <v>0.55892303354947848</v>
      </c>
      <c r="K14" s="34">
        <f>SUM(K4:K13)</f>
        <v>8387</v>
      </c>
      <c r="L14" s="35">
        <f>SUM(L4:L13)</f>
        <v>4463</v>
      </c>
      <c r="M14" s="36">
        <f t="shared" si="2"/>
        <v>0.5321330630738047</v>
      </c>
      <c r="N14" s="34">
        <f>SUM(N4:N13)</f>
        <v>8426</v>
      </c>
      <c r="O14" s="35">
        <f>SUM(O4:O13)</f>
        <v>4236</v>
      </c>
      <c r="P14" s="36">
        <f t="shared" si="3"/>
        <v>0.5027296463327795</v>
      </c>
      <c r="Q14" s="34">
        <f>SUM(Q4:Q13)</f>
        <v>7973</v>
      </c>
      <c r="R14" s="35">
        <f>SUM(R4:R13)</f>
        <v>4291</v>
      </c>
      <c r="S14" s="36">
        <f t="shared" si="4"/>
        <v>0.53819139596136967</v>
      </c>
      <c r="T14" s="34">
        <f>SUM(T4:T13)</f>
        <v>7089</v>
      </c>
      <c r="U14" s="35">
        <f>SUM(U4:U13)</f>
        <v>4115</v>
      </c>
      <c r="V14" s="36">
        <f t="shared" si="5"/>
        <v>0.58047679503456062</v>
      </c>
      <c r="W14" s="34">
        <f>SUM(W4:W13)</f>
        <v>6775</v>
      </c>
      <c r="X14" s="35">
        <f>SUM(X4:X13)</f>
        <v>3953</v>
      </c>
      <c r="Y14" s="36">
        <f t="shared" si="6"/>
        <v>0.58346863468634691</v>
      </c>
      <c r="Z14" s="34">
        <f>SUM(Z4:Z13)</f>
        <v>5912</v>
      </c>
      <c r="AA14" s="35">
        <f>SUM(AA4:AA13)</f>
        <v>3601</v>
      </c>
      <c r="AB14" s="36">
        <f t="shared" si="7"/>
        <v>0.60910013531799734</v>
      </c>
    </row>
    <row r="15" spans="1:28">
      <c r="A15" s="37" t="s">
        <v>18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>
      <c r="A16" s="38" t="s">
        <v>19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>
      <c r="A17" s="38" t="s">
        <v>20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>
      <c r="A18" s="38" t="s">
        <v>21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4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37.5" customHeight="1">
      <c r="A20" s="39" t="s">
        <v>22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</sheetData>
  <mergeCells count="12">
    <mergeCell ref="Z2:AB2"/>
    <mergeCell ref="A20:AB20"/>
    <mergeCell ref="A1:AB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&amp;LAnalysis and Statistics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Serious crime per category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Nectarios Georgiou</dc:creator>
  <cp:lastModifiedBy>Nectarios Georgiou</cp:lastModifiedBy>
  <dcterms:created xsi:type="dcterms:W3CDTF">2016-04-05T07:47:37Z</dcterms:created>
  <dcterms:modified xsi:type="dcterms:W3CDTF">2016-04-05T07:47:37Z</dcterms:modified>
</cp:coreProperties>
</file>